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briziopignotti/Library/Mobile Documents/com~apple~CloudDocs/"/>
    </mc:Choice>
  </mc:AlternateContent>
  <xr:revisionPtr revIDLastSave="0" documentId="8_{FA854CF4-AA24-914D-A4EB-E4BF7EC1EA68}" xr6:coauthVersionLast="47" xr6:coauthVersionMax="47" xr10:uidLastSave="{00000000-0000-0000-0000-000000000000}"/>
  <bookViews>
    <workbookView xWindow="0" yWindow="460" windowWidth="29040" windowHeight="15840" xr2:uid="{232E4BB2-0FD8-4D92-AC8E-91BCEEFE1438}"/>
  </bookViews>
  <sheets>
    <sheet name="201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C11" i="2"/>
  <c r="C10" i="2"/>
  <c r="C9" i="2"/>
  <c r="C8" i="2"/>
  <c r="C7" i="2"/>
  <c r="C6" i="2"/>
  <c r="C5" i="2"/>
  <c r="C4" i="2"/>
  <c r="C3" i="2"/>
</calcChain>
</file>

<file path=xl/sharedStrings.xml><?xml version="1.0" encoding="utf-8"?>
<sst xmlns="http://schemas.openxmlformats.org/spreadsheetml/2006/main" count="16" uniqueCount="14">
  <si>
    <t>GENERALE</t>
  </si>
  <si>
    <t>TOTALE COSTI</t>
  </si>
  <si>
    <t>PARCHEGGI</t>
  </si>
  <si>
    <t>SEGNALETICA</t>
  </si>
  <si>
    <t>FORNO CREMATORIO</t>
  </si>
  <si>
    <t>CANILE</t>
  </si>
  <si>
    <t>TRIBUTI</t>
  </si>
  <si>
    <t>GIARDINAGGIO</t>
  </si>
  <si>
    <t>IMP.TERMICI</t>
  </si>
  <si>
    <t>SERV.GUARDIANIA</t>
  </si>
  <si>
    <t>SETTORE</t>
  </si>
  <si>
    <t>SEGNALETICA PUBBLICITARIA</t>
  </si>
  <si>
    <t>COSTI PERSONALE</t>
  </si>
  <si>
    <t>SERVIZI CIMITERIALI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</si>
</sst>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2" fillId="0" borderId="0" xfId="0" applyFont="1"/>
    <xf numFmtId="44" fontId="0" fillId="0" borderId="0" xfId="0" applyNumberFormat="1"/>
    <xf numFmtId="0" fontId="3" fillId="0" borderId="0" xfId="0" applyFont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DDB8-DAA6-48F7-9FF2-9C3CDEE93F58}">
  <dimension ref="A1:E14"/>
  <sheetViews>
    <sheetView tabSelected="1" workbookViewId="0">
      <selection activeCell="D20" sqref="D20"/>
    </sheetView>
  </sheetViews>
  <sheetFormatPr baseColWidth="10" defaultColWidth="8.83203125" defaultRowHeight="15" x14ac:dyDescent="0.2"/>
  <cols>
    <col min="1" max="1" width="29.6640625" customWidth="1"/>
    <col min="2" max="2" width="14.83203125" customWidth="1"/>
    <col min="3" max="3" width="18.6640625" customWidth="1"/>
    <col min="4" max="5" width="20.33203125" customWidth="1"/>
  </cols>
  <sheetData>
    <row r="1" spans="1:5" ht="19" x14ac:dyDescent="0.25">
      <c r="B1" s="4">
        <v>2019</v>
      </c>
      <c r="C1" s="4">
        <v>2019</v>
      </c>
      <c r="D1" s="4">
        <v>2020</v>
      </c>
      <c r="E1" s="4">
        <v>2020</v>
      </c>
    </row>
    <row r="2" spans="1:5" s="2" customFormat="1" ht="19" x14ac:dyDescent="0.25">
      <c r="A2" s="2" t="s">
        <v>10</v>
      </c>
      <c r="B2" s="4" t="s">
        <v>1</v>
      </c>
      <c r="C2" s="4" t="s">
        <v>12</v>
      </c>
      <c r="D2" s="4" t="s">
        <v>1</v>
      </c>
      <c r="E2" s="4" t="s">
        <v>12</v>
      </c>
    </row>
    <row r="3" spans="1:5" x14ac:dyDescent="0.2">
      <c r="A3" t="s">
        <v>0</v>
      </c>
      <c r="B3" s="1">
        <v>412677.78</v>
      </c>
      <c r="C3" s="1">
        <f>115820.56+8465.75+51096.78</f>
        <v>175383.09</v>
      </c>
      <c r="D3" s="1">
        <v>390419.12</v>
      </c>
      <c r="E3" s="1">
        <v>146274.37</v>
      </c>
    </row>
    <row r="4" spans="1:5" x14ac:dyDescent="0.2">
      <c r="A4" t="s">
        <v>2</v>
      </c>
      <c r="B4" s="1">
        <v>402827.75</v>
      </c>
      <c r="C4" s="1">
        <f>234538.96+17395.15+71159.16</f>
        <v>323093.27</v>
      </c>
      <c r="D4" s="1">
        <v>357003.36</v>
      </c>
      <c r="E4" s="1">
        <v>298961.67</v>
      </c>
    </row>
    <row r="5" spans="1:5" x14ac:dyDescent="0.2">
      <c r="A5" t="s">
        <v>3</v>
      </c>
      <c r="B5" s="1">
        <v>471784.13</v>
      </c>
      <c r="C5" s="1">
        <f>217414.3+16059.81+81280.7</f>
        <v>314754.81</v>
      </c>
      <c r="D5" s="1">
        <v>457536.34</v>
      </c>
      <c r="E5" s="1">
        <v>305214.27</v>
      </c>
    </row>
    <row r="6" spans="1:5" x14ac:dyDescent="0.2">
      <c r="A6" t="s">
        <v>11</v>
      </c>
      <c r="B6" s="1">
        <v>52816.88</v>
      </c>
      <c r="C6" s="1">
        <f>17847.63+2300.27+5346.12</f>
        <v>25494.02</v>
      </c>
      <c r="D6" s="1">
        <v>40157.589999999997</v>
      </c>
      <c r="E6" s="1">
        <v>5937.16</v>
      </c>
    </row>
    <row r="7" spans="1:5" x14ac:dyDescent="0.2">
      <c r="A7" t="s">
        <v>4</v>
      </c>
      <c r="B7" s="1">
        <v>285964.15000000002</v>
      </c>
      <c r="C7" s="1">
        <f>108006.86+6311+33106.04</f>
        <v>147423.9</v>
      </c>
      <c r="D7" s="1">
        <v>304573.55</v>
      </c>
      <c r="E7" s="1">
        <v>147036.10999999999</v>
      </c>
    </row>
    <row r="8" spans="1:5" x14ac:dyDescent="0.2">
      <c r="A8" t="s">
        <v>5</v>
      </c>
      <c r="B8" s="1">
        <v>161980.74</v>
      </c>
      <c r="C8" s="1">
        <f>90231.28+6789.13+25421.19</f>
        <v>122441.60000000001</v>
      </c>
      <c r="D8" s="1">
        <v>130130.96</v>
      </c>
      <c r="E8" s="1">
        <v>94031.98</v>
      </c>
    </row>
    <row r="9" spans="1:5" x14ac:dyDescent="0.2">
      <c r="A9" t="s">
        <v>6</v>
      </c>
      <c r="B9" s="1">
        <v>243601.81</v>
      </c>
      <c r="C9" s="1">
        <f>146270.25+8984.89+37666.84</f>
        <v>192921.98</v>
      </c>
      <c r="D9" s="1">
        <v>222497.74</v>
      </c>
      <c r="E9" s="1">
        <v>168211.02</v>
      </c>
    </row>
    <row r="10" spans="1:5" x14ac:dyDescent="0.2">
      <c r="A10" t="s">
        <v>7</v>
      </c>
      <c r="B10" s="1">
        <v>90329.98</v>
      </c>
      <c r="C10" s="1">
        <f>51811.65+3539.88+16345.08</f>
        <v>71696.61</v>
      </c>
      <c r="D10" s="1">
        <v>92881.62</v>
      </c>
      <c r="E10" s="1">
        <v>58256.68</v>
      </c>
    </row>
    <row r="11" spans="1:5" x14ac:dyDescent="0.2">
      <c r="A11" t="s">
        <v>13</v>
      </c>
      <c r="B11" s="1">
        <v>111257.56</v>
      </c>
      <c r="C11" s="1">
        <f>79721.5+5002.56+25121.76</f>
        <v>109845.81999999999</v>
      </c>
      <c r="D11" s="1">
        <v>92278.33</v>
      </c>
      <c r="E11" s="1">
        <v>91096.48</v>
      </c>
    </row>
    <row r="12" spans="1:5" x14ac:dyDescent="0.2">
      <c r="A12" t="s">
        <v>9</v>
      </c>
      <c r="B12" s="1">
        <v>0</v>
      </c>
      <c r="C12" s="1">
        <v>0</v>
      </c>
      <c r="D12" s="1">
        <v>43.25</v>
      </c>
      <c r="E12" s="1">
        <v>0</v>
      </c>
    </row>
    <row r="13" spans="1:5" x14ac:dyDescent="0.2">
      <c r="A13" t="s">
        <v>8</v>
      </c>
      <c r="B13" s="1">
        <v>26605.5</v>
      </c>
      <c r="C13" s="1">
        <f>25999.5</f>
        <v>25999.5</v>
      </c>
      <c r="D13" s="1">
        <v>35107.79</v>
      </c>
      <c r="E13" s="1">
        <v>34956.15</v>
      </c>
    </row>
    <row r="14" spans="1:5" x14ac:dyDescent="0.2">
      <c r="B14" s="3"/>
      <c r="C1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Fabrizio Pignotti</cp:lastModifiedBy>
  <dcterms:created xsi:type="dcterms:W3CDTF">2021-06-22T13:23:01Z</dcterms:created>
  <dcterms:modified xsi:type="dcterms:W3CDTF">2021-06-29T18:42:56Z</dcterms:modified>
</cp:coreProperties>
</file>